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95" windowHeight="7995"/>
  </bookViews>
  <sheets>
    <sheet name="МП 2018" sheetId="1" r:id="rId1"/>
  </sheets>
  <definedNames>
    <definedName name="_xlnm.Print_Titles" localSheetId="0">'МП 2018'!$7:$9</definedName>
    <definedName name="_xlnm.Print_Area" localSheetId="0">'МП 2018'!$A$1:$J$51</definedName>
  </definedNames>
  <calcPr calcId="145621"/>
</workbook>
</file>

<file path=xl/calcChain.xml><?xml version="1.0" encoding="utf-8"?>
<calcChain xmlns="http://schemas.openxmlformats.org/spreadsheetml/2006/main">
  <c r="H28" i="1" l="1"/>
  <c r="H29" i="1"/>
  <c r="H30" i="1"/>
  <c r="C16" i="1" l="1"/>
  <c r="G16" i="1"/>
  <c r="I16" i="1"/>
  <c r="H43" i="1" l="1"/>
  <c r="H42" i="1"/>
  <c r="G46" i="1" l="1"/>
  <c r="I46" i="1"/>
  <c r="I35" i="1" l="1"/>
  <c r="G35" i="1"/>
  <c r="G10" i="1" l="1"/>
  <c r="I10" i="1"/>
  <c r="G20" i="1" l="1"/>
  <c r="I20" i="1"/>
  <c r="I41" i="1" l="1"/>
  <c r="G41" i="1"/>
  <c r="I31" i="1"/>
  <c r="G31" i="1"/>
  <c r="C10" i="1" l="1"/>
  <c r="J43" i="1" l="1"/>
  <c r="J42" i="1"/>
  <c r="H26" i="1" l="1"/>
  <c r="H10" i="1" l="1"/>
  <c r="J44" i="1"/>
  <c r="C31" i="1" l="1"/>
  <c r="J34" i="1"/>
  <c r="H34" i="1"/>
  <c r="C46" i="1"/>
  <c r="J49" i="1"/>
  <c r="J48" i="1"/>
  <c r="J47" i="1"/>
  <c r="H48" i="1"/>
  <c r="H47" i="1"/>
  <c r="H49" i="1"/>
  <c r="J45" i="1"/>
  <c r="H46" i="1" l="1"/>
  <c r="J46" i="1"/>
  <c r="H31" i="1"/>
  <c r="J31" i="1"/>
  <c r="H45" i="1"/>
  <c r="H44" i="1"/>
  <c r="C41" i="1"/>
  <c r="J41" i="1" s="1"/>
  <c r="J39" i="1"/>
  <c r="H39" i="1"/>
  <c r="I38" i="1"/>
  <c r="G38" i="1"/>
  <c r="C38" i="1"/>
  <c r="J36" i="1"/>
  <c r="J37" i="1"/>
  <c r="H36" i="1"/>
  <c r="H37" i="1"/>
  <c r="C35" i="1"/>
  <c r="J50" i="1"/>
  <c r="H50" i="1"/>
  <c r="J32" i="1"/>
  <c r="J33" i="1"/>
  <c r="H32" i="1"/>
  <c r="H33" i="1"/>
  <c r="J28" i="1"/>
  <c r="J29" i="1"/>
  <c r="J30" i="1"/>
  <c r="I27" i="1"/>
  <c r="G27" i="1"/>
  <c r="C27" i="1"/>
  <c r="J25" i="1"/>
  <c r="J26" i="1"/>
  <c r="H25" i="1"/>
  <c r="I24" i="1"/>
  <c r="G24" i="1"/>
  <c r="C24" i="1"/>
  <c r="J21" i="1"/>
  <c r="J22" i="1"/>
  <c r="J23" i="1"/>
  <c r="H21" i="1"/>
  <c r="H22" i="1"/>
  <c r="H23" i="1"/>
  <c r="C20" i="1"/>
  <c r="J17" i="1"/>
  <c r="J18" i="1"/>
  <c r="J19" i="1"/>
  <c r="H17" i="1"/>
  <c r="H18" i="1"/>
  <c r="H19" i="1"/>
  <c r="H38" i="1" l="1"/>
  <c r="J20" i="1"/>
  <c r="H20" i="1"/>
  <c r="H41" i="1"/>
  <c r="G51" i="1"/>
  <c r="C51" i="1"/>
  <c r="I51" i="1"/>
  <c r="H35" i="1"/>
  <c r="J38" i="1"/>
  <c r="J35" i="1"/>
  <c r="H24" i="1"/>
  <c r="H16" i="1"/>
  <c r="J16" i="1"/>
  <c r="J24" i="1"/>
  <c r="H27" i="1"/>
  <c r="J27" i="1"/>
  <c r="H15" i="1"/>
  <c r="J15" i="1"/>
  <c r="J14" i="1"/>
  <c r="H14" i="1"/>
  <c r="J13" i="1"/>
  <c r="H13" i="1"/>
  <c r="J12" i="1"/>
  <c r="H12" i="1"/>
  <c r="J11" i="1"/>
  <c r="H11" i="1"/>
  <c r="H51" i="1" l="1"/>
  <c r="J51" i="1"/>
  <c r="J10" i="1"/>
</calcChain>
</file>

<file path=xl/sharedStrings.xml><?xml version="1.0" encoding="utf-8"?>
<sst xmlns="http://schemas.openxmlformats.org/spreadsheetml/2006/main" count="58" uniqueCount="56">
  <si>
    <t>№ п/п</t>
  </si>
  <si>
    <t>Наименование</t>
  </si>
  <si>
    <t xml:space="preserve"> в том числе </t>
  </si>
  <si>
    <t>%</t>
  </si>
  <si>
    <t>тыс.руб.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</si>
  <si>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</si>
  <si>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</si>
  <si>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</si>
  <si>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</si>
  <si>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</si>
  <si>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</si>
  <si>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</si>
  <si>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</si>
  <si>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Повышение качества и доступности услуг общего образования</t>
  </si>
  <si>
    <t>Развитие системы предоставления детям услуг дополнительного образования</t>
  </si>
  <si>
    <t>Совершенствование механизма предоставления услуги по организации отдыха детей в каникулярное время</t>
  </si>
  <si>
    <t>Сохранение и развитие культурного потенциала города Твери</t>
  </si>
  <si>
    <t>Реализация социально-значимых проектов в сфере культуры</t>
  </si>
  <si>
    <t>Сохранение культурного наследия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</si>
  <si>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</si>
  <si>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</si>
  <si>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Обеспечение жильем молодых семей в городе Твери</t>
  </si>
  <si>
    <t>Дополнительные меры социальной поддержки и социальной помощи отдельным категориям населения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</si>
  <si>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</si>
  <si>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</si>
  <si>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</si>
  <si>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</si>
  <si>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 xml:space="preserve">Общественный транспорт 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</si>
  <si>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</si>
  <si>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</si>
  <si>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</si>
  <si>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</si>
  <si>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</si>
  <si>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МП "Обеспечение доступным жильем населения города Твери" на 2015-2020 годы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</si>
  <si>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</si>
  <si>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</si>
  <si>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МП "Обеспечение реализации муниципальной политики в городе Твери" на 2015-2020 годы</t>
  </si>
  <si>
    <t>Обеспечение реализации муниципальной политики в сфере управления имуществом, информации и права</t>
  </si>
  <si>
    <t>Содействие экономическому развитию города Твери</t>
  </si>
  <si>
    <t>Городское управление и гражданское общество</t>
  </si>
  <si>
    <t>МП "Развитие культуры города Твери" на 2015-2020 годы</t>
  </si>
  <si>
    <t>МП "Развитие физической культуры, спорта и молодежной политики города Твери" на 2015-2020 годы</t>
  </si>
  <si>
    <t>МП "Социальная поддержка населения города Твери" на 2015-2020 годы</t>
  </si>
  <si>
    <t>МП "Коммунальное хозяйство города Твери" на 2015-2020 годы</t>
  </si>
  <si>
    <t>МП "Дорожное хозяйство и общественный транспорт города Твери" на 2015-2020 годы</t>
  </si>
  <si>
    <t>МП "Обеспечение правопорядка и безопасности населения города Твери " на 2015-2020 годы</t>
  </si>
  <si>
    <t>МП "Управление муниципальной собственностью" на 2015-2020 годы</t>
  </si>
  <si>
    <t>МП "Развитие информационных ресурсов города Твери" на 2015-2020 годы</t>
  </si>
  <si>
    <t>МП "Развитие малого и среднего предпринимательства в городе Твери" на 2015-2020 годы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</si>
  <si>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</si>
  <si>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</si>
  <si>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"Развитие образования города Твери" на 2015-2020 годы</t>
  </si>
  <si>
    <t>Бюджет города Твери на 2018 год всего, тыс.руб.</t>
  </si>
  <si>
    <t>МП "Формирование современной городской среды" на 2018-2023 годы</t>
  </si>
  <si>
    <t>В 2018 ГОДУ</t>
  </si>
  <si>
    <t>по состоянию на 01.05.2018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</si>
</sst>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="110" zoomScaleNormal="110" workbookViewId="0">
      <selection activeCell="C51" sqref="C51:J51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6" customFormat="1" x14ac:dyDescent="0.25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6" customFormat="1" x14ac:dyDescent="0.2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6" customFormat="1" x14ac:dyDescent="0.25">
      <c r="A4" s="54" t="s">
        <v>54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s="6" customFormat="1" hidden="1" x14ac:dyDescent="0.25">
      <c r="A5" s="55" t="s">
        <v>7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x14ac:dyDescent="0.25">
      <c r="A6" s="1"/>
      <c r="B6" s="1"/>
      <c r="C6" s="56" t="s">
        <v>55</v>
      </c>
      <c r="D6" s="56"/>
      <c r="E6" s="56"/>
      <c r="F6" s="56"/>
      <c r="G6" s="56"/>
      <c r="H6" s="56"/>
      <c r="I6" s="56"/>
      <c r="J6" s="56"/>
    </row>
    <row r="7" spans="1:10" s="6" customFormat="1" ht="33" customHeight="1" x14ac:dyDescent="0.25">
      <c r="A7" s="53" t="s">
        <v>0</v>
      </c>
      <c r="B7" s="53" t="s">
        <v>1</v>
      </c>
      <c r="C7" s="53" t="s">
        <v>52</v>
      </c>
      <c r="D7" s="53" t="s">
        <v>2</v>
      </c>
      <c r="E7" s="53"/>
      <c r="F7" s="53"/>
      <c r="G7" s="53" t="s">
        <v>5</v>
      </c>
      <c r="H7" s="53"/>
      <c r="I7" s="53" t="s">
        <v>6</v>
      </c>
      <c r="J7" s="53"/>
    </row>
    <row r="8" spans="1:10" s="6" customFormat="1" ht="24.75" customHeight="1" x14ac:dyDescent="0.25">
      <c r="A8" s="53"/>
      <c r="B8" s="53"/>
      <c r="C8" s="53"/>
      <c r="D8" s="36"/>
      <c r="E8" s="36"/>
      <c r="F8" s="36"/>
      <c r="G8" s="25" t="s">
        <v>4</v>
      </c>
      <c r="H8" s="37" t="s">
        <v>3</v>
      </c>
      <c r="I8" s="25" t="s">
        <v>4</v>
      </c>
      <c r="J8" s="37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8">
        <v>4</v>
      </c>
      <c r="H9" s="38">
        <v>5</v>
      </c>
      <c r="I9" s="39">
        <v>6</v>
      </c>
      <c r="J9" s="40">
        <v>7</v>
      </c>
    </row>
    <row r="10" spans="1:10" s="3" customFormat="1" ht="30" customHeight="1" x14ac:dyDescent="0.25">
      <c r="A10" s="26">
        <v>1</v>
      </c>
      <c r="B10" s="27" t="s">
        <v>51</v>
      </c>
      <c r="C10" s="49">
        <f>SUM(C11:C15)</f>
        <v>5036615.1999999993</v>
      </c>
      <c r="D10" s="49"/>
      <c r="E10" s="49"/>
      <c r="F10" s="49"/>
      <c r="G10" s="49">
        <f>SUM(G11:G15)</f>
        <v>3479570.5</v>
      </c>
      <c r="H10" s="50">
        <f>G10*100/C10</f>
        <v>69.085494162825867</v>
      </c>
      <c r="I10" s="49">
        <f>SUM(I11:I15)</f>
        <v>1177284.2999999998</v>
      </c>
      <c r="J10" s="49">
        <f t="shared" ref="J10:J41" si="0">I10*100/C10</f>
        <v>23.37451350263963</v>
      </c>
    </row>
    <row r="11" spans="1:10" s="4" customFormat="1" ht="42.75" customHeight="1" x14ac:dyDescent="0.25">
      <c r="A11" s="28"/>
      <c r="B11" s="29" t="s">
        <v>12</v>
      </c>
      <c r="C11" s="44">
        <v>1570007.3</v>
      </c>
      <c r="D11" s="45"/>
      <c r="E11" s="45"/>
      <c r="F11" s="45"/>
      <c r="G11" s="46">
        <v>1421525.1</v>
      </c>
      <c r="H11" s="47">
        <f t="shared" ref="H11:H48" si="1">G11*100/C11</f>
        <v>90.542579005842839</v>
      </c>
      <c r="I11" s="46">
        <v>488436.5</v>
      </c>
      <c r="J11" s="44">
        <f t="shared" si="0"/>
        <v>31.110460441808137</v>
      </c>
    </row>
    <row r="12" spans="1:10" s="4" customFormat="1" ht="28.5" customHeight="1" x14ac:dyDescent="0.25">
      <c r="A12" s="28"/>
      <c r="B12" s="29" t="s">
        <v>13</v>
      </c>
      <c r="C12" s="46">
        <v>3267273</v>
      </c>
      <c r="D12" s="45"/>
      <c r="E12" s="45"/>
      <c r="F12" s="45"/>
      <c r="G12" s="46">
        <v>1932590.4</v>
      </c>
      <c r="H12" s="47">
        <f t="shared" si="1"/>
        <v>59.149951656932252</v>
      </c>
      <c r="I12" s="46">
        <v>652438.19999999995</v>
      </c>
      <c r="J12" s="44">
        <f t="shared" si="0"/>
        <v>19.968891488406385</v>
      </c>
    </row>
    <row r="13" spans="1:10" s="4" customFormat="1" ht="29.25" customHeight="1" x14ac:dyDescent="0.25">
      <c r="A13" s="28"/>
      <c r="B13" s="29" t="s">
        <v>14</v>
      </c>
      <c r="C13" s="46">
        <v>48855.6</v>
      </c>
      <c r="D13" s="45"/>
      <c r="E13" s="45"/>
      <c r="F13" s="45"/>
      <c r="G13" s="46">
        <v>44928.6</v>
      </c>
      <c r="H13" s="47">
        <f t="shared" si="1"/>
        <v>91.962026871023994</v>
      </c>
      <c r="I13" s="46">
        <v>14962.8</v>
      </c>
      <c r="J13" s="44">
        <f t="shared" si="0"/>
        <v>30.626581190283204</v>
      </c>
    </row>
    <row r="14" spans="1:10" s="4" customFormat="1" ht="30" customHeight="1" x14ac:dyDescent="0.25">
      <c r="A14" s="28"/>
      <c r="B14" s="29" t="s">
        <v>15</v>
      </c>
      <c r="C14" s="46">
        <v>96640.5</v>
      </c>
      <c r="D14" s="45"/>
      <c r="E14" s="45"/>
      <c r="F14" s="45"/>
      <c r="G14" s="46">
        <v>76913.5</v>
      </c>
      <c r="H14" s="47">
        <f t="shared" si="1"/>
        <v>79.587233095855254</v>
      </c>
      <c r="I14" s="46">
        <v>8829.9</v>
      </c>
      <c r="J14" s="44">
        <f t="shared" si="0"/>
        <v>9.1368525618141465</v>
      </c>
    </row>
    <row r="15" spans="1:10" s="4" customFormat="1" ht="34.5" customHeight="1" x14ac:dyDescent="0.25">
      <c r="A15" s="28"/>
      <c r="B15" s="29" t="s">
        <v>32</v>
      </c>
      <c r="C15" s="46">
        <v>53838.8</v>
      </c>
      <c r="D15" s="45"/>
      <c r="E15" s="45"/>
      <c r="F15" s="45"/>
      <c r="G15" s="46">
        <v>3612.9</v>
      </c>
      <c r="H15" s="48">
        <f t="shared" si="1"/>
        <v>6.710587903147915</v>
      </c>
      <c r="I15" s="46">
        <v>12616.9</v>
      </c>
      <c r="J15" s="46">
        <f t="shared" si="0"/>
        <v>23.434586209202283</v>
      </c>
    </row>
    <row r="16" spans="1:10" s="7" customFormat="1" ht="26.25" customHeight="1" x14ac:dyDescent="0.25">
      <c r="A16" s="26">
        <v>2</v>
      </c>
      <c r="B16" s="11" t="s">
        <v>40</v>
      </c>
      <c r="C16" s="49">
        <f>SUM(C17:C19)</f>
        <v>360826.8</v>
      </c>
      <c r="D16" s="49"/>
      <c r="E16" s="49"/>
      <c r="F16" s="49"/>
      <c r="G16" s="49">
        <f>SUM(G17:G19)</f>
        <v>337765.5</v>
      </c>
      <c r="H16" s="50">
        <f t="shared" si="1"/>
        <v>93.608761876889417</v>
      </c>
      <c r="I16" s="49">
        <f>SUM(I17:I19)</f>
        <v>118773.30000000002</v>
      </c>
      <c r="J16" s="49">
        <f t="shared" si="0"/>
        <v>32.916983993428431</v>
      </c>
    </row>
    <row r="17" spans="1:11" s="4" customFormat="1" ht="27" customHeight="1" x14ac:dyDescent="0.25">
      <c r="A17" s="28"/>
      <c r="B17" s="30" t="s">
        <v>16</v>
      </c>
      <c r="C17" s="46">
        <v>349242.2</v>
      </c>
      <c r="D17" s="45"/>
      <c r="E17" s="45"/>
      <c r="F17" s="45"/>
      <c r="G17" s="46">
        <v>329285.40000000002</v>
      </c>
      <c r="H17" s="48">
        <f t="shared" si="1"/>
        <v>94.285684834192438</v>
      </c>
      <c r="I17" s="46">
        <v>116868.1</v>
      </c>
      <c r="J17" s="46">
        <f t="shared" si="0"/>
        <v>33.463338622881196</v>
      </c>
    </row>
    <row r="18" spans="1:11" s="6" customFormat="1" ht="30" x14ac:dyDescent="0.25">
      <c r="A18" s="28"/>
      <c r="B18" s="30" t="s">
        <v>17</v>
      </c>
      <c r="C18" s="46">
        <v>10854.6</v>
      </c>
      <c r="D18" s="45"/>
      <c r="E18" s="45"/>
      <c r="F18" s="45"/>
      <c r="G18" s="46">
        <v>7984.6</v>
      </c>
      <c r="H18" s="48">
        <f t="shared" si="1"/>
        <v>73.559596852947138</v>
      </c>
      <c r="I18" s="46">
        <v>1830.6</v>
      </c>
      <c r="J18" s="46">
        <f t="shared" si="0"/>
        <v>16.864739373168977</v>
      </c>
    </row>
    <row r="19" spans="1:11" s="6" customFormat="1" x14ac:dyDescent="0.25">
      <c r="A19" s="28"/>
      <c r="B19" s="30" t="s">
        <v>18</v>
      </c>
      <c r="C19" s="46">
        <v>730</v>
      </c>
      <c r="D19" s="45"/>
      <c r="E19" s="45"/>
      <c r="F19" s="45"/>
      <c r="G19" s="46">
        <v>495.5</v>
      </c>
      <c r="H19" s="48">
        <f t="shared" si="1"/>
        <v>67.876712328767127</v>
      </c>
      <c r="I19" s="46">
        <v>74.599999999999994</v>
      </c>
      <c r="J19" s="46">
        <f t="shared" si="0"/>
        <v>10.21917808219178</v>
      </c>
    </row>
    <row r="20" spans="1:11" s="3" customFormat="1" ht="41.25" customHeight="1" x14ac:dyDescent="0.25">
      <c r="A20" s="26">
        <v>3</v>
      </c>
      <c r="B20" s="27" t="s">
        <v>41</v>
      </c>
      <c r="C20" s="49">
        <f>SUM(C21:C23)</f>
        <v>212059.6</v>
      </c>
      <c r="D20" s="49"/>
      <c r="E20" s="49"/>
      <c r="F20" s="49"/>
      <c r="G20" s="49">
        <f>SUM(G21:G23)</f>
        <v>81791.600000000006</v>
      </c>
      <c r="H20" s="50">
        <f t="shared" si="1"/>
        <v>38.570100103933051</v>
      </c>
      <c r="I20" s="49">
        <f>SUM(I21:I23)</f>
        <v>27019</v>
      </c>
      <c r="J20" s="50">
        <f>I20*100/C20</f>
        <v>12.741229352502787</v>
      </c>
    </row>
    <row r="21" spans="1:11" s="8" customFormat="1" ht="18" customHeight="1" x14ac:dyDescent="0.25">
      <c r="A21" s="31"/>
      <c r="B21" s="29" t="s">
        <v>19</v>
      </c>
      <c r="C21" s="46">
        <v>189445.1</v>
      </c>
      <c r="D21" s="46"/>
      <c r="E21" s="46"/>
      <c r="F21" s="46"/>
      <c r="G21" s="46">
        <v>63518.1</v>
      </c>
      <c r="H21" s="48">
        <f t="shared" si="1"/>
        <v>33.528499813402405</v>
      </c>
      <c r="I21" s="46">
        <v>21246.9</v>
      </c>
      <c r="J21" s="46">
        <f t="shared" si="0"/>
        <v>11.215333624358719</v>
      </c>
    </row>
    <row r="22" spans="1:11" s="5" customFormat="1" ht="30" x14ac:dyDescent="0.25">
      <c r="A22" s="31"/>
      <c r="B22" s="29" t="s">
        <v>20</v>
      </c>
      <c r="C22" s="46">
        <v>19214.5</v>
      </c>
      <c r="D22" s="46"/>
      <c r="E22" s="46"/>
      <c r="F22" s="46"/>
      <c r="G22" s="46">
        <v>18273.5</v>
      </c>
      <c r="H22" s="48">
        <f t="shared" si="1"/>
        <v>95.102656847693154</v>
      </c>
      <c r="I22" s="46">
        <v>5772.1</v>
      </c>
      <c r="J22" s="46">
        <f t="shared" si="0"/>
        <v>30.040334122667776</v>
      </c>
    </row>
    <row r="23" spans="1:11" s="5" customFormat="1" ht="17.25" customHeight="1" x14ac:dyDescent="0.25">
      <c r="A23" s="31"/>
      <c r="B23" s="29" t="s">
        <v>21</v>
      </c>
      <c r="C23" s="46">
        <v>3400</v>
      </c>
      <c r="D23" s="46"/>
      <c r="E23" s="46"/>
      <c r="F23" s="46"/>
      <c r="G23" s="46">
        <v>0</v>
      </c>
      <c r="H23" s="48">
        <f t="shared" si="1"/>
        <v>0</v>
      </c>
      <c r="I23" s="46">
        <v>0</v>
      </c>
      <c r="J23" s="46">
        <f t="shared" si="0"/>
        <v>0</v>
      </c>
    </row>
    <row r="24" spans="1:11" s="3" customFormat="1" ht="28.5" x14ac:dyDescent="0.25">
      <c r="A24" s="26">
        <v>4</v>
      </c>
      <c r="B24" s="27" t="s">
        <v>42</v>
      </c>
      <c r="C24" s="49">
        <f>SUM(C25:C26)</f>
        <v>81678</v>
      </c>
      <c r="D24" s="49"/>
      <c r="E24" s="49"/>
      <c r="F24" s="49"/>
      <c r="G24" s="49">
        <f>SUM(G25:G26)</f>
        <v>6730</v>
      </c>
      <c r="H24" s="50">
        <f t="shared" si="1"/>
        <v>8.2396728617253121</v>
      </c>
      <c r="I24" s="49">
        <f>SUM(I25:I26)</f>
        <v>16609.2</v>
      </c>
      <c r="J24" s="49">
        <f t="shared" si="0"/>
        <v>20.334973921986336</v>
      </c>
      <c r="K24" s="4"/>
    </row>
    <row r="25" spans="1:11" s="5" customFormat="1" ht="45" x14ac:dyDescent="0.25">
      <c r="A25" s="31"/>
      <c r="B25" s="29" t="s">
        <v>22</v>
      </c>
      <c r="C25" s="46">
        <v>80589.2</v>
      </c>
      <c r="D25" s="46"/>
      <c r="E25" s="46"/>
      <c r="F25" s="46"/>
      <c r="G25" s="46">
        <v>6403.7</v>
      </c>
      <c r="H25" s="48">
        <f t="shared" si="1"/>
        <v>7.9461019590714388</v>
      </c>
      <c r="I25" s="46">
        <v>16589.7</v>
      </c>
      <c r="J25" s="46">
        <f t="shared" si="0"/>
        <v>20.585512698972071</v>
      </c>
    </row>
    <row r="26" spans="1:11" s="5" customFormat="1" ht="30" x14ac:dyDescent="0.25">
      <c r="A26" s="31"/>
      <c r="B26" s="29" t="s">
        <v>23</v>
      </c>
      <c r="C26" s="46">
        <v>1088.8</v>
      </c>
      <c r="D26" s="46"/>
      <c r="E26" s="46"/>
      <c r="F26" s="46"/>
      <c r="G26" s="46">
        <v>326.3</v>
      </c>
      <c r="H26" s="48">
        <f t="shared" si="1"/>
        <v>29.968772961058047</v>
      </c>
      <c r="I26" s="46">
        <v>19.5</v>
      </c>
      <c r="J26" s="46">
        <f t="shared" si="0"/>
        <v>1.7909625275532697</v>
      </c>
    </row>
    <row r="27" spans="1:11" s="5" customFormat="1" ht="30" customHeight="1" x14ac:dyDescent="0.25">
      <c r="A27" s="26">
        <v>5</v>
      </c>
      <c r="B27" s="27" t="s">
        <v>33</v>
      </c>
      <c r="C27" s="49">
        <f>SUM(C28:C30)</f>
        <v>196438.6</v>
      </c>
      <c r="D27" s="49"/>
      <c r="E27" s="49"/>
      <c r="F27" s="49"/>
      <c r="G27" s="49">
        <f>SUM(G28:G30)</f>
        <v>4497.3</v>
      </c>
      <c r="H27" s="50">
        <f t="shared" si="1"/>
        <v>2.2894176602765444</v>
      </c>
      <c r="I27" s="49">
        <f>SUM(I28:I30)</f>
        <v>5899.2</v>
      </c>
      <c r="J27" s="49">
        <f t="shared" si="0"/>
        <v>3.0030757702406756</v>
      </c>
    </row>
    <row r="28" spans="1:11" s="5" customFormat="1" ht="30" x14ac:dyDescent="0.25">
      <c r="A28" s="31"/>
      <c r="B28" s="29" t="s">
        <v>34</v>
      </c>
      <c r="C28" s="46">
        <v>107106</v>
      </c>
      <c r="D28" s="46"/>
      <c r="E28" s="46"/>
      <c r="F28" s="46"/>
      <c r="G28" s="46">
        <v>0</v>
      </c>
      <c r="H28" s="48">
        <f t="shared" si="1"/>
        <v>0</v>
      </c>
      <c r="I28" s="46">
        <v>0</v>
      </c>
      <c r="J28" s="46">
        <f t="shared" si="0"/>
        <v>0</v>
      </c>
    </row>
    <row r="29" spans="1:11" s="5" customFormat="1" x14ac:dyDescent="0.25">
      <c r="A29" s="31"/>
      <c r="B29" s="29" t="s">
        <v>49</v>
      </c>
      <c r="C29" s="46">
        <v>22938.799999999999</v>
      </c>
      <c r="D29" s="46"/>
      <c r="E29" s="46"/>
      <c r="F29" s="46"/>
      <c r="G29" s="46">
        <v>1414.2</v>
      </c>
      <c r="H29" s="48">
        <f t="shared" si="1"/>
        <v>6.1651001796083493</v>
      </c>
      <c r="I29" s="46">
        <v>1414.2</v>
      </c>
      <c r="J29" s="46">
        <f t="shared" si="0"/>
        <v>6.1651001796083493</v>
      </c>
    </row>
    <row r="30" spans="1:11" s="5" customFormat="1" ht="45" x14ac:dyDescent="0.25">
      <c r="A30" s="31"/>
      <c r="B30" s="29" t="s">
        <v>35</v>
      </c>
      <c r="C30" s="46">
        <v>66393.8</v>
      </c>
      <c r="D30" s="46"/>
      <c r="E30" s="46"/>
      <c r="F30" s="46"/>
      <c r="G30" s="46">
        <v>3083.1</v>
      </c>
      <c r="H30" s="48">
        <f t="shared" si="1"/>
        <v>4.6436564859971865</v>
      </c>
      <c r="I30" s="46">
        <v>4485</v>
      </c>
      <c r="J30" s="46">
        <f t="shared" si="0"/>
        <v>6.7551488241371933</v>
      </c>
    </row>
    <row r="31" spans="1:11" s="3" customFormat="1" ht="28.5" x14ac:dyDescent="0.25">
      <c r="A31" s="26">
        <v>6</v>
      </c>
      <c r="B31" s="11" t="s">
        <v>43</v>
      </c>
      <c r="C31" s="49">
        <f>SUM(C32:C34)</f>
        <v>68531.7</v>
      </c>
      <c r="D31" s="49"/>
      <c r="E31" s="49"/>
      <c r="F31" s="49"/>
      <c r="G31" s="49">
        <f>SUM(G32:G34)</f>
        <v>149.30000000000001</v>
      </c>
      <c r="H31" s="50">
        <f t="shared" si="1"/>
        <v>0.21785538663129622</v>
      </c>
      <c r="I31" s="49">
        <f>SUM(I32:I34)</f>
        <v>111.5</v>
      </c>
      <c r="J31" s="49">
        <f t="shared" si="0"/>
        <v>0.16269843006958823</v>
      </c>
    </row>
    <row r="32" spans="1:11" s="5" customFormat="1" ht="31.5" customHeight="1" x14ac:dyDescent="0.25">
      <c r="A32" s="31"/>
      <c r="B32" s="29" t="s">
        <v>24</v>
      </c>
      <c r="C32" s="46">
        <v>8220.7000000000007</v>
      </c>
      <c r="D32" s="46"/>
      <c r="E32" s="46"/>
      <c r="F32" s="46"/>
      <c r="G32" s="46">
        <v>149.30000000000001</v>
      </c>
      <c r="H32" s="48">
        <f t="shared" si="1"/>
        <v>1.8161470434391231</v>
      </c>
      <c r="I32" s="46">
        <v>111.5</v>
      </c>
      <c r="J32" s="46">
        <f t="shared" si="0"/>
        <v>1.3563321858235915</v>
      </c>
    </row>
    <row r="33" spans="1:12" s="5" customFormat="1" ht="29.25" customHeight="1" x14ac:dyDescent="0.25">
      <c r="A33" s="31"/>
      <c r="B33" s="29" t="s">
        <v>25</v>
      </c>
      <c r="C33" s="46">
        <v>53170.6</v>
      </c>
      <c r="D33" s="46"/>
      <c r="E33" s="46"/>
      <c r="F33" s="46"/>
      <c r="G33" s="46">
        <v>0</v>
      </c>
      <c r="H33" s="48">
        <f t="shared" si="1"/>
        <v>0</v>
      </c>
      <c r="I33" s="46">
        <v>0</v>
      </c>
      <c r="J33" s="46">
        <f t="shared" si="0"/>
        <v>0</v>
      </c>
    </row>
    <row r="34" spans="1:12" s="5" customFormat="1" ht="29.25" customHeight="1" x14ac:dyDescent="0.25">
      <c r="A34" s="31"/>
      <c r="B34" s="29" t="s">
        <v>50</v>
      </c>
      <c r="C34" s="46">
        <v>7140.4</v>
      </c>
      <c r="D34" s="46"/>
      <c r="E34" s="46"/>
      <c r="F34" s="46"/>
      <c r="G34" s="46">
        <v>0</v>
      </c>
      <c r="H34" s="48">
        <f t="shared" si="1"/>
        <v>0</v>
      </c>
      <c r="I34" s="46">
        <v>0</v>
      </c>
      <c r="J34" s="46">
        <f t="shared" si="0"/>
        <v>0</v>
      </c>
    </row>
    <row r="35" spans="1:12" s="3" customFormat="1" ht="33" customHeight="1" x14ac:dyDescent="0.25">
      <c r="A35" s="26">
        <v>7</v>
      </c>
      <c r="B35" s="11" t="s">
        <v>44</v>
      </c>
      <c r="C35" s="49">
        <f>SUM(C36:C37)</f>
        <v>1468754.5</v>
      </c>
      <c r="D35" s="49"/>
      <c r="E35" s="49"/>
      <c r="F35" s="49"/>
      <c r="G35" s="49">
        <f>SUM(G36:G37)</f>
        <v>440941.9</v>
      </c>
      <c r="H35" s="50">
        <f t="shared" si="1"/>
        <v>30.021484189495251</v>
      </c>
      <c r="I35" s="49">
        <f>SUM(I36:I37)</f>
        <v>274344.2</v>
      </c>
      <c r="J35" s="49">
        <f t="shared" si="0"/>
        <v>18.678696814205505</v>
      </c>
      <c r="L35" s="41"/>
    </row>
    <row r="36" spans="1:12" s="5" customFormat="1" x14ac:dyDescent="0.25">
      <c r="A36" s="31"/>
      <c r="B36" s="29" t="s">
        <v>26</v>
      </c>
      <c r="C36" s="46">
        <v>1318384.8</v>
      </c>
      <c r="D36" s="46"/>
      <c r="E36" s="46"/>
      <c r="F36" s="46"/>
      <c r="G36" s="46">
        <v>356474.8</v>
      </c>
      <c r="H36" s="47">
        <f t="shared" si="1"/>
        <v>27.038752267168128</v>
      </c>
      <c r="I36" s="46">
        <v>189877.1</v>
      </c>
      <c r="J36" s="44">
        <f t="shared" si="0"/>
        <v>14.402251907030481</v>
      </c>
    </row>
    <row r="37" spans="1:12" s="5" customFormat="1" x14ac:dyDescent="0.25">
      <c r="A37" s="31"/>
      <c r="B37" s="29" t="s">
        <v>27</v>
      </c>
      <c r="C37" s="46">
        <v>150369.70000000001</v>
      </c>
      <c r="D37" s="46"/>
      <c r="E37" s="46"/>
      <c r="F37" s="46"/>
      <c r="G37" s="46">
        <v>84467.1</v>
      </c>
      <c r="H37" s="47">
        <f t="shared" si="1"/>
        <v>56.172952396659696</v>
      </c>
      <c r="I37" s="46">
        <v>84467.1</v>
      </c>
      <c r="J37" s="44">
        <f t="shared" si="0"/>
        <v>56.172952396659696</v>
      </c>
    </row>
    <row r="38" spans="1:12" s="7" customFormat="1" ht="33" customHeight="1" x14ac:dyDescent="0.25">
      <c r="A38" s="26">
        <v>8</v>
      </c>
      <c r="B38" s="11" t="s">
        <v>45</v>
      </c>
      <c r="C38" s="49">
        <f>SUM(C39:C40)</f>
        <v>958</v>
      </c>
      <c r="D38" s="49"/>
      <c r="E38" s="49"/>
      <c r="F38" s="49"/>
      <c r="G38" s="49">
        <f>SUM(G39:G40)</f>
        <v>0</v>
      </c>
      <c r="H38" s="50">
        <f t="shared" si="1"/>
        <v>0</v>
      </c>
      <c r="I38" s="49">
        <f>SUM(I39:I40)</f>
        <v>223.4</v>
      </c>
      <c r="J38" s="49">
        <f t="shared" si="0"/>
        <v>23.319415448851775</v>
      </c>
      <c r="K38" s="6"/>
    </row>
    <row r="39" spans="1:12" s="8" customFormat="1" x14ac:dyDescent="0.25">
      <c r="A39" s="31"/>
      <c r="B39" s="29" t="s">
        <v>28</v>
      </c>
      <c r="C39" s="46">
        <v>800</v>
      </c>
      <c r="D39" s="46"/>
      <c r="E39" s="46"/>
      <c r="F39" s="46"/>
      <c r="G39" s="46">
        <v>0</v>
      </c>
      <c r="H39" s="47">
        <f t="shared" si="1"/>
        <v>0</v>
      </c>
      <c r="I39" s="46">
        <v>223.4</v>
      </c>
      <c r="J39" s="44">
        <f t="shared" si="0"/>
        <v>27.925000000000001</v>
      </c>
    </row>
    <row r="40" spans="1:12" s="8" customFormat="1" x14ac:dyDescent="0.25">
      <c r="A40" s="31"/>
      <c r="B40" s="29" t="s">
        <v>29</v>
      </c>
      <c r="C40" s="46">
        <v>158</v>
      </c>
      <c r="D40" s="46"/>
      <c r="E40" s="46"/>
      <c r="F40" s="46"/>
      <c r="G40" s="46">
        <v>0</v>
      </c>
      <c r="H40" s="47">
        <v>0</v>
      </c>
      <c r="I40" s="46">
        <v>0</v>
      </c>
      <c r="J40" s="44">
        <v>0</v>
      </c>
    </row>
    <row r="41" spans="1:12" s="3" customFormat="1" ht="30.75" customHeight="1" x14ac:dyDescent="0.25">
      <c r="A41" s="26">
        <v>9</v>
      </c>
      <c r="B41" s="11" t="s">
        <v>46</v>
      </c>
      <c r="C41" s="49">
        <f>SUM(C42:C43)</f>
        <v>8162</v>
      </c>
      <c r="D41" s="49"/>
      <c r="E41" s="49"/>
      <c r="F41" s="49"/>
      <c r="G41" s="49">
        <f>SUM(G42:G43)</f>
        <v>1904.7</v>
      </c>
      <c r="H41" s="50">
        <f t="shared" si="1"/>
        <v>23.336192109777016</v>
      </c>
      <c r="I41" s="49">
        <f>SUM(I42:I43)</f>
        <v>791.7</v>
      </c>
      <c r="J41" s="49">
        <f t="shared" si="0"/>
        <v>9.6998284734133797</v>
      </c>
    </row>
    <row r="42" spans="1:12" s="5" customFormat="1" x14ac:dyDescent="0.25">
      <c r="A42" s="31"/>
      <c r="B42" s="29" t="s">
        <v>30</v>
      </c>
      <c r="C42" s="46">
        <v>5862</v>
      </c>
      <c r="D42" s="46"/>
      <c r="E42" s="46"/>
      <c r="F42" s="46"/>
      <c r="G42" s="46">
        <v>1510.5</v>
      </c>
      <c r="H42" s="47">
        <f>G42*100/C42</f>
        <v>25.767656090071647</v>
      </c>
      <c r="I42" s="46">
        <v>791.7</v>
      </c>
      <c r="J42" s="46">
        <f>I42*100/C42</f>
        <v>13.505629477993859</v>
      </c>
    </row>
    <row r="43" spans="1:12" s="5" customFormat="1" x14ac:dyDescent="0.25">
      <c r="A43" s="31"/>
      <c r="B43" s="29" t="s">
        <v>31</v>
      </c>
      <c r="C43" s="46">
        <v>2300</v>
      </c>
      <c r="D43" s="46"/>
      <c r="E43" s="46"/>
      <c r="F43" s="46"/>
      <c r="G43" s="46">
        <v>394.2</v>
      </c>
      <c r="H43" s="47">
        <f>G43*100/C43</f>
        <v>17.139130434782608</v>
      </c>
      <c r="I43" s="46">
        <v>0</v>
      </c>
      <c r="J43" s="46">
        <f>I43*100/C43</f>
        <v>0</v>
      </c>
    </row>
    <row r="44" spans="1:12" s="3" customFormat="1" ht="33" customHeight="1" x14ac:dyDescent="0.25">
      <c r="A44" s="26">
        <v>10</v>
      </c>
      <c r="B44" s="11" t="s">
        <v>47</v>
      </c>
      <c r="C44" s="49">
        <v>20716.400000000001</v>
      </c>
      <c r="D44" s="49"/>
      <c r="E44" s="49"/>
      <c r="F44" s="49"/>
      <c r="G44" s="49">
        <v>9308.7999999999993</v>
      </c>
      <c r="H44" s="50">
        <f t="shared" si="1"/>
        <v>44.934448070128006</v>
      </c>
      <c r="I44" s="49">
        <v>2963.9</v>
      </c>
      <c r="J44" s="49">
        <f t="shared" ref="J44" si="2">I44*100/C44</f>
        <v>14.307022455639009</v>
      </c>
      <c r="K44" s="7"/>
    </row>
    <row r="45" spans="1:12" s="3" customFormat="1" ht="42" customHeight="1" x14ac:dyDescent="0.25">
      <c r="A45" s="26">
        <v>11</v>
      </c>
      <c r="B45" s="27" t="s">
        <v>48</v>
      </c>
      <c r="C45" s="49">
        <v>6582.3</v>
      </c>
      <c r="D45" s="49"/>
      <c r="E45" s="49"/>
      <c r="F45" s="49"/>
      <c r="G45" s="49">
        <v>976.1</v>
      </c>
      <c r="H45" s="50">
        <f t="shared" si="1"/>
        <v>14.829163058505385</v>
      </c>
      <c r="I45" s="49">
        <v>976.1</v>
      </c>
      <c r="J45" s="49">
        <f t="shared" ref="J45:J49" si="3">I45*100/C45</f>
        <v>14.829163058505385</v>
      </c>
    </row>
    <row r="46" spans="1:12" s="3" customFormat="1" ht="33" customHeight="1" x14ac:dyDescent="0.25">
      <c r="A46" s="26">
        <v>12</v>
      </c>
      <c r="B46" s="27" t="s">
        <v>36</v>
      </c>
      <c r="C46" s="49">
        <f>SUM(C47:C49)</f>
        <v>21474.9</v>
      </c>
      <c r="D46" s="49"/>
      <c r="E46" s="49"/>
      <c r="F46" s="49"/>
      <c r="G46" s="49">
        <f>SUM(G47:G49)</f>
        <v>8237.1</v>
      </c>
      <c r="H46" s="50">
        <f t="shared" si="1"/>
        <v>38.356872441780865</v>
      </c>
      <c r="I46" s="49">
        <f>SUM(I47:I49)</f>
        <v>5292.2</v>
      </c>
      <c r="J46" s="49">
        <f t="shared" si="3"/>
        <v>24.643653753917363</v>
      </c>
    </row>
    <row r="47" spans="1:12" s="3" customFormat="1" ht="29.25" customHeight="1" x14ac:dyDescent="0.25">
      <c r="A47" s="32"/>
      <c r="B47" s="33" t="s">
        <v>37</v>
      </c>
      <c r="C47" s="44">
        <v>15705.9</v>
      </c>
      <c r="D47" s="44"/>
      <c r="E47" s="44"/>
      <c r="F47" s="44"/>
      <c r="G47" s="44">
        <v>6338.2</v>
      </c>
      <c r="H47" s="47">
        <f t="shared" si="1"/>
        <v>40.355535181046612</v>
      </c>
      <c r="I47" s="44">
        <v>3559.4</v>
      </c>
      <c r="J47" s="44">
        <f t="shared" si="3"/>
        <v>22.66282097810377</v>
      </c>
    </row>
    <row r="48" spans="1:12" s="3" customFormat="1" ht="17.25" customHeight="1" x14ac:dyDescent="0.25">
      <c r="A48" s="32"/>
      <c r="B48" s="33" t="s">
        <v>39</v>
      </c>
      <c r="C48" s="44">
        <v>2581</v>
      </c>
      <c r="D48" s="44"/>
      <c r="E48" s="44"/>
      <c r="F48" s="44"/>
      <c r="G48" s="44">
        <v>789.7</v>
      </c>
      <c r="H48" s="47">
        <f t="shared" si="1"/>
        <v>30.596667958155752</v>
      </c>
      <c r="I48" s="44">
        <v>623.6</v>
      </c>
      <c r="J48" s="44">
        <f t="shared" si="3"/>
        <v>24.161177838047269</v>
      </c>
    </row>
    <row r="49" spans="1:10" s="3" customFormat="1" ht="18.75" customHeight="1" x14ac:dyDescent="0.25">
      <c r="A49" s="32"/>
      <c r="B49" s="34" t="s">
        <v>38</v>
      </c>
      <c r="C49" s="44">
        <v>3188</v>
      </c>
      <c r="D49" s="44"/>
      <c r="E49" s="44"/>
      <c r="F49" s="44"/>
      <c r="G49" s="44">
        <v>1109.2</v>
      </c>
      <c r="H49" s="47">
        <f t="shared" ref="H49:H51" si="4">G49*100/C49</f>
        <v>34.792973651191971</v>
      </c>
      <c r="I49" s="44">
        <v>1109.2</v>
      </c>
      <c r="J49" s="44">
        <f t="shared" si="3"/>
        <v>34.792973651191971</v>
      </c>
    </row>
    <row r="50" spans="1:10" s="3" customFormat="1" ht="28.5" x14ac:dyDescent="0.25">
      <c r="A50" s="26">
        <v>13</v>
      </c>
      <c r="B50" s="11" t="s">
        <v>53</v>
      </c>
      <c r="C50" s="49">
        <v>317953.3</v>
      </c>
      <c r="D50" s="49"/>
      <c r="E50" s="49"/>
      <c r="F50" s="49"/>
      <c r="G50" s="49">
        <v>223997.8</v>
      </c>
      <c r="H50" s="50">
        <f>G50*100/C50</f>
        <v>70.449905693697787</v>
      </c>
      <c r="I50" s="49">
        <v>86792.8</v>
      </c>
      <c r="J50" s="49">
        <f>I50*100/C50</f>
        <v>27.29734209394902</v>
      </c>
    </row>
    <row r="51" spans="1:10" s="4" customFormat="1" ht="18.75" customHeight="1" x14ac:dyDescent="0.25">
      <c r="A51" s="43"/>
      <c r="B51" s="35" t="s">
        <v>8</v>
      </c>
      <c r="C51" s="51">
        <f>C10+C16+C20+C24+C27+C31+C50+C35+C38+C41+C44+C45+C46</f>
        <v>7800751.2999999989</v>
      </c>
      <c r="D51" s="51"/>
      <c r="E51" s="51"/>
      <c r="F51" s="51"/>
      <c r="G51" s="51">
        <f>G10+G16+G20+G24+G27+G31+G50+G35+G38+G41+G44+G45+G46</f>
        <v>4595870.5999999987</v>
      </c>
      <c r="H51" s="52">
        <f t="shared" si="4"/>
        <v>58.915743154124137</v>
      </c>
      <c r="I51" s="51">
        <f>I10+I16+I20+I24+I27+I31+I50+I35+I38+I41+I44+I45+I46</f>
        <v>1717080.7999999996</v>
      </c>
      <c r="J51" s="51">
        <f>I51*100/C51</f>
        <v>22.011736228534808</v>
      </c>
    </row>
    <row r="52" spans="1:10" s="2" customFormat="1" x14ac:dyDescent="0.25">
      <c r="A52" s="12"/>
      <c r="B52" s="12"/>
      <c r="C52" s="42"/>
      <c r="D52" s="12"/>
      <c r="E52" s="12"/>
      <c r="F52" s="12"/>
      <c r="G52" s="12"/>
      <c r="H52" s="12"/>
      <c r="I52" s="14"/>
      <c r="J52" s="13"/>
    </row>
    <row r="53" spans="1:10" s="2" customFormat="1" x14ac:dyDescent="0.25">
      <c r="A53" s="12"/>
      <c r="B53" s="12"/>
      <c r="C53" s="15"/>
      <c r="D53" s="12"/>
      <c r="E53" s="15"/>
      <c r="F53" s="15"/>
      <c r="G53" s="15"/>
      <c r="H53" s="15"/>
      <c r="I53" s="15"/>
      <c r="J53" s="13"/>
    </row>
    <row r="54" spans="1:10" s="2" customFormat="1" x14ac:dyDescent="0.25">
      <c r="A54" s="12"/>
      <c r="B54" s="15"/>
      <c r="C54" s="16"/>
      <c r="D54" s="15"/>
      <c r="E54" s="15"/>
      <c r="F54" s="15"/>
      <c r="G54" s="16"/>
      <c r="H54" s="15"/>
      <c r="I54" s="17"/>
      <c r="J54" s="16"/>
    </row>
    <row r="55" spans="1:10" s="2" customFormat="1" x14ac:dyDescent="0.25">
      <c r="A55" s="12"/>
      <c r="B55" s="15"/>
      <c r="C55" s="16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6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7"/>
      <c r="J57" s="13"/>
    </row>
    <row r="58" spans="1:10" s="2" customFormat="1" x14ac:dyDescent="0.25">
      <c r="A58" s="12"/>
      <c r="B58" s="15"/>
      <c r="C58" s="18"/>
      <c r="D58" s="15"/>
      <c r="E58" s="15"/>
      <c r="F58" s="15"/>
      <c r="G58" s="15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5"/>
      <c r="C60" s="15"/>
      <c r="D60" s="15"/>
      <c r="E60" s="15"/>
      <c r="F60" s="15"/>
      <c r="G60" s="15"/>
      <c r="H60" s="15"/>
      <c r="I60" s="19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20"/>
      <c r="H61" s="15"/>
      <c r="I61" s="17"/>
      <c r="J61" s="13"/>
    </row>
    <row r="62" spans="1:10" s="2" customFormat="1" x14ac:dyDescent="0.25">
      <c r="A62" s="12"/>
      <c r="B62" s="15"/>
      <c r="C62" s="15"/>
      <c r="D62" s="15"/>
      <c r="E62" s="15"/>
      <c r="F62" s="15"/>
      <c r="G62" s="15"/>
      <c r="H62" s="15"/>
      <c r="I62" s="17"/>
      <c r="J62" s="13"/>
    </row>
    <row r="63" spans="1:10" s="2" customFormat="1" x14ac:dyDescent="0.25">
      <c r="A63" s="12"/>
      <c r="B63" s="18"/>
      <c r="C63" s="15"/>
      <c r="D63" s="15"/>
      <c r="E63" s="15"/>
      <c r="F63" s="15"/>
      <c r="G63" s="15"/>
      <c r="H63" s="15"/>
      <c r="I63" s="17"/>
      <c r="J63" s="13"/>
    </row>
    <row r="64" spans="1:10" s="2" customFormat="1" x14ac:dyDescent="0.25">
      <c r="A64" s="12"/>
      <c r="B64" s="15"/>
      <c r="C64" s="15"/>
      <c r="D64" s="15"/>
      <c r="E64" s="15"/>
      <c r="F64" s="15"/>
      <c r="G64" s="15"/>
      <c r="H64" s="15"/>
      <c r="I64" s="17"/>
      <c r="J64" s="13"/>
    </row>
    <row r="65" spans="1:9" x14ac:dyDescent="0.25">
      <c r="A65" s="12"/>
      <c r="B65" s="12"/>
      <c r="C65" s="15"/>
      <c r="D65" s="9"/>
      <c r="E65" s="9"/>
      <c r="F65" s="9"/>
      <c r="G65" s="9"/>
      <c r="H65" s="9"/>
      <c r="I65" s="21"/>
    </row>
    <row r="66" spans="1:9" x14ac:dyDescent="0.25">
      <c r="A66" s="12"/>
      <c r="B66" s="15"/>
      <c r="C66" s="15"/>
      <c r="D66" s="9"/>
      <c r="E66" s="9"/>
      <c r="F66" s="9"/>
      <c r="G66" s="9"/>
      <c r="H66" s="9"/>
      <c r="I66" s="21"/>
    </row>
    <row r="67" spans="1:9" x14ac:dyDescent="0.25">
      <c r="A67" s="12"/>
      <c r="B67" s="15"/>
      <c r="C67" s="15"/>
      <c r="D67" s="9"/>
      <c r="E67" s="9"/>
      <c r="F67" s="9"/>
      <c r="G67" s="9"/>
      <c r="H67" s="9"/>
      <c r="I67" s="21"/>
    </row>
    <row r="68" spans="1:9" x14ac:dyDescent="0.25">
      <c r="A68" s="12"/>
      <c r="B68" s="15"/>
      <c r="C68" s="15"/>
      <c r="D68" s="9"/>
      <c r="E68" s="9"/>
      <c r="F68" s="9"/>
      <c r="G68" s="9"/>
      <c r="H68" s="9"/>
      <c r="I68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2018</vt:lpstr>
      <vt:lpstr>'МП 2018'!Заголовки_для_печати</vt:lpstr>
      <vt:lpstr>'МП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Светлана Г. Шилкина</cp:lastModifiedBy>
  <cp:lastPrinted>2018-05-22T09:14:25Z</cp:lastPrinted>
  <dcterms:created xsi:type="dcterms:W3CDTF">2012-07-10T18:14:32Z</dcterms:created>
  <dcterms:modified xsi:type="dcterms:W3CDTF">2018-05-23T08:57:48Z</dcterms:modified>
</cp:coreProperties>
</file>